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4\019\1 výzva\"/>
    </mc:Choice>
  </mc:AlternateContent>
  <xr:revisionPtr revIDLastSave="0" documentId="13_ncr:1_{0AC2C67B-49C0-41C8-A2CD-45B8FDF834E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8" i="1" l="1"/>
  <c r="S8" i="1"/>
  <c r="O8" i="1"/>
  <c r="O7" i="1"/>
  <c r="P11" i="1" l="1"/>
  <c r="S7" i="1"/>
  <c r="R7" i="1" l="1"/>
  <c r="Q11" i="1" s="1"/>
</calcChain>
</file>

<file path=xl/sharedStrings.xml><?xml version="1.0" encoding="utf-8"?>
<sst xmlns="http://schemas.openxmlformats.org/spreadsheetml/2006/main" count="44" uniqueCount="41">
  <si>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</si>
  <si>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</si>
  <si>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</si>
  <si>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</si>
  <si>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</si>
  <si>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</si>
  <si>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</si>
  <si>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</si>
  <si>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</si>
  <si>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</si>
  <si>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</si>
  <si>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</si>
  <si>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</si>
  <si>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38341300-0 - Nástroje pro měření elektrických veličin 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</si>
  <si>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</si>
  <si>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</si>
  <si>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</si>
  <si>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</si>
  <si>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</si>
  <si>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</si>
  <si>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</si>
  <si>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</si>
  <si>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</si>
  <si>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</si>
  <si>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</si>
  <si>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</si>
  <si>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</si>
  <si>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</si>
  <si>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NE</t>
  </si>
  <si>
    <t>ks</t>
  </si>
  <si>
    <t xml:space="preserve">Pokud financováno z projektových prostředků, pak ŘEŠITEL uvede: NÁZEV A ČÍSLO DOTAČNÍHO PROJEKTU </t>
  </si>
  <si>
    <t xml:space="preserve">Příloha č. 2 Kupní smlouvy - technická specifikace
Laboratorní a měřící technika (III.) 019 - 2024 </t>
  </si>
  <si>
    <t>6,5 místný stolní multimetr s GPIB rozhraním</t>
  </si>
  <si>
    <t>Společná faktura</t>
  </si>
  <si>
    <t>90 dní</t>
  </si>
  <si>
    <t>Záruka na zboží min. 60 měsíců.</t>
  </si>
  <si>
    <t>Ing. Ladislav Zuzjak, Ph.D.,
Tel.: 603 453 788,
37763 4598</t>
  </si>
  <si>
    <t>Univerzitní 26, 
301 00 Plzeň,
Fakulta elektrotechnická - Katedra materiálů a technologií,
místnost EL 305</t>
  </si>
  <si>
    <t>Osciloskop se 4 analogovými vstupními kanály</t>
  </si>
  <si>
    <t xml:space="preserve"> Osciloskop se 4 analogovými vstupními kanály
- šířka pásma minimálně 70 MHz
- dekódování sběrnic I2C, SPI, UART, CAN, LIN
- možnost spouštění (triggeru) na události na sériových sběrnicích I2C, SPI, UART, CAN a LIN (specifická data, ...)
- segmentová paměť (využití paměti pro více po sobě jdoucích spouštěcích událostí)
- "maskový" test
- rychlost měření - alespoň 200 000 triggerů/s
- volitelný režim záznamu s vysokým rozlišením - minimálně 12 bitů
- displej o velikosti minimálně 8,5 palce s rozlišením minimálně 800 x 480 bodů
- rozhraní USB (USBTMC), LAN (LXI) a VGA
- záruka min. 5 let.</t>
  </si>
  <si>
    <t>6,5 místný digitální multimetr
- základní přesnost pro DC napětí - maximálně 35 ppm
- měření DC a AC napětí, DC a AC proudu, odporu, kmitočtu, teploty a kapacity
- činitel výkyvu při ACV  měření až 10:1
- rychlost měření alespoň 1000/s
- vnitřní paměť pro alespoň 10 000 výsledků
- možnost zobrazení výsledků v podobě histogramu
- možnost grafického zobrazení vývoje měřené hodnoty v čase
- přepínatelné přední a zadní měřicí terminály
- rozhraní USB (USBTMC), LAN (LXI) a GPIB
- hodiny reálného času zálohované vyměnitelnou baterií (životnost &gt; 5 let)
- záruka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</si>
</sst>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4" fillId="0" borderId="0"/>
  </cellStyleXfs>
  <cellXfs count="8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3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5" fillId="0" borderId="3" xfId="0" applyNumberFormat="1" applyFont="1" applyBorder="1" applyAlignment="1">
      <alignment horizontal="center" vertical="center"/>
    </xf>
    <xf numFmtId="0" fontId="16" fillId="0" borderId="0" xfId="0" applyFont="1" applyAlignment="1">
      <alignment vertical="top" wrapText="1"/>
    </xf>
    <xf numFmtId="3" fontId="0" fillId="3" borderId="6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 indent="1"/>
    </xf>
    <xf numFmtId="164" fontId="0" fillId="0" borderId="7" xfId="0" applyNumberFormat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7" xfId="0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3" fontId="0" fillId="4" borderId="9" xfId="0" applyNumberForma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left" vertical="center" wrapText="1" indent="1"/>
    </xf>
    <xf numFmtId="164" fontId="0" fillId="0" borderId="9" xfId="0" applyNumberFormat="1" applyBorder="1" applyAlignment="1">
      <alignment horizontal="right" vertical="center" indent="1"/>
    </xf>
    <xf numFmtId="164" fontId="0" fillId="4" borderId="9" xfId="0" applyNumberFormat="1" applyFill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164" fontId="5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5" fillId="2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6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 applyProtection="1">
      <alignment horizontal="center" vertical="center" wrapText="1"/>
      <protection locked="0"/>
    </xf>
    <xf numFmtId="0" fontId="12" fillId="5" borderId="9" xfId="0" applyFont="1" applyFill="1" applyBorder="1" applyAlignment="1" applyProtection="1">
      <alignment horizontal="center" vertical="center" wrapText="1"/>
      <protection locked="0"/>
    </xf>
    <xf numFmtId="164" fontId="12" fillId="5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zoomScale="46" zoomScaleNormal="46" workbookViewId="0">
      <selection activeCell="Q7" sqref="Q7:Q8"/>
    </sheetView>
  </sheetViews>
  <sheetFormatPr defaultRowHeight="15" x14ac:dyDescent="0.25"/>
  <cols>
    <col min="1" max="1" width="1.42578125" customWidth="1"/>
    <col min="2" max="2" width="5.7109375" customWidth="1"/>
    <col min="3" max="3" width="43" style="1" customWidth="1"/>
    <col min="4" max="4" width="11.7109375" style="2" customWidth="1"/>
    <col min="5" max="5" width="11.140625" style="3" customWidth="1"/>
    <col min="6" max="6" width="106.28515625" style="1" customWidth="1"/>
    <col min="7" max="7" width="35.85546875" style="4" customWidth="1"/>
    <col min="8" max="8" width="22.85546875" style="4" customWidth="1"/>
    <col min="9" max="9" width="15.5703125" style="1" customWidth="1"/>
    <col min="10" max="10" width="28.28515625" hidden="1" customWidth="1"/>
    <col min="11" max="11" width="30.42578125" customWidth="1"/>
    <col min="12" max="12" width="30.5703125" customWidth="1"/>
    <col min="13" max="13" width="35" style="4" customWidth="1"/>
    <col min="14" max="14" width="26.710937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85546875" style="5" customWidth="1"/>
  </cols>
  <sheetData>
    <row r="1" spans="1:21" ht="39.75" customHeight="1" x14ac:dyDescent="0.25">
      <c r="B1" s="61" t="s">
        <v>31</v>
      </c>
      <c r="C1" s="62"/>
      <c r="D1" s="62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8" customHeight="1" x14ac:dyDescent="0.25">
      <c r="B3" s="14"/>
      <c r="C3" s="12" t="s">
        <v>0</v>
      </c>
      <c r="D3" s="13"/>
      <c r="E3" s="13"/>
      <c r="F3" s="13"/>
      <c r="G3" s="63"/>
      <c r="H3" s="63"/>
      <c r="I3" s="63"/>
      <c r="J3" s="63"/>
      <c r="K3" s="63"/>
      <c r="L3" s="63"/>
      <c r="M3" s="63"/>
      <c r="N3" s="63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30</v>
      </c>
      <c r="K6" s="22" t="s">
        <v>20</v>
      </c>
      <c r="L6" s="56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56" t="s">
        <v>8</v>
      </c>
      <c r="S6" s="56" t="s">
        <v>9</v>
      </c>
      <c r="T6" s="22" t="s">
        <v>24</v>
      </c>
      <c r="U6" s="22" t="s">
        <v>25</v>
      </c>
    </row>
    <row r="7" spans="1:21" ht="252" customHeight="1" thickTop="1" x14ac:dyDescent="0.25">
      <c r="A7" s="25"/>
      <c r="B7" s="34">
        <v>1</v>
      </c>
      <c r="C7" s="35" t="s">
        <v>38</v>
      </c>
      <c r="D7" s="36">
        <v>1</v>
      </c>
      <c r="E7" s="54" t="s">
        <v>29</v>
      </c>
      <c r="F7" s="37" t="s">
        <v>39</v>
      </c>
      <c r="G7" s="77"/>
      <c r="H7" s="69" t="s">
        <v>33</v>
      </c>
      <c r="I7" s="71" t="s">
        <v>28</v>
      </c>
      <c r="J7" s="73"/>
      <c r="K7" s="55" t="s">
        <v>35</v>
      </c>
      <c r="L7" s="69" t="s">
        <v>36</v>
      </c>
      <c r="M7" s="69" t="s">
        <v>37</v>
      </c>
      <c r="N7" s="75" t="s">
        <v>34</v>
      </c>
      <c r="O7" s="38">
        <f>P7*D7</f>
        <v>70000</v>
      </c>
      <c r="P7" s="39">
        <v>70000</v>
      </c>
      <c r="Q7" s="79"/>
      <c r="R7" s="40">
        <f>D7*Q7</f>
        <v>0</v>
      </c>
      <c r="S7" s="41" t="str">
        <f t="shared" ref="S7" si="0">IF(ISNUMBER(Q7), IF(Q7&gt;P7,"NEVYHOVUJE","VYHOVUJE")," ")</f>
        <v xml:space="preserve"> </v>
      </c>
      <c r="T7" s="71"/>
      <c r="U7" s="42" t="s">
        <v>14</v>
      </c>
    </row>
    <row r="8" spans="1:21" ht="264.75" customHeight="1" thickBot="1" x14ac:dyDescent="0.3">
      <c r="A8" s="25"/>
      <c r="B8" s="43">
        <v>2</v>
      </c>
      <c r="C8" s="44" t="s">
        <v>32</v>
      </c>
      <c r="D8" s="45">
        <v>2</v>
      </c>
      <c r="E8" s="46" t="s">
        <v>29</v>
      </c>
      <c r="F8" s="47" t="s">
        <v>40</v>
      </c>
      <c r="G8" s="78"/>
      <c r="H8" s="70"/>
      <c r="I8" s="72"/>
      <c r="J8" s="74"/>
      <c r="K8" s="53" t="s">
        <v>35</v>
      </c>
      <c r="L8" s="70"/>
      <c r="M8" s="70"/>
      <c r="N8" s="76"/>
      <c r="O8" s="48">
        <f>P8*D8</f>
        <v>80000</v>
      </c>
      <c r="P8" s="49">
        <v>40000</v>
      </c>
      <c r="Q8" s="80"/>
      <c r="R8" s="50">
        <f>D8*Q8</f>
        <v>0</v>
      </c>
      <c r="S8" s="51" t="str">
        <f t="shared" ref="S8" si="1">IF(ISNUMBER(Q8), IF(Q8&gt;P8,"NEVYHOVUJE","VYHOVUJE")," ")</f>
        <v xml:space="preserve"> </v>
      </c>
      <c r="T8" s="72"/>
      <c r="U8" s="52" t="s">
        <v>13</v>
      </c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64" t="s">
        <v>10</v>
      </c>
      <c r="C10" s="65"/>
      <c r="D10" s="65"/>
      <c r="E10" s="65"/>
      <c r="F10" s="65"/>
      <c r="G10" s="65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6" t="s">
        <v>12</v>
      </c>
      <c r="R10" s="67"/>
      <c r="S10" s="68"/>
      <c r="T10" s="20"/>
      <c r="U10" s="29"/>
    </row>
    <row r="11" spans="1:21" ht="33" customHeight="1" thickTop="1" thickBot="1" x14ac:dyDescent="0.3">
      <c r="B11" s="57" t="s">
        <v>26</v>
      </c>
      <c r="C11" s="57"/>
      <c r="D11" s="57"/>
      <c r="E11" s="57"/>
      <c r="F11" s="57"/>
      <c r="G11" s="57"/>
      <c r="H11" s="30"/>
      <c r="K11" s="7"/>
      <c r="L11" s="7"/>
      <c r="M11" s="7"/>
      <c r="N11" s="31"/>
      <c r="O11" s="31"/>
      <c r="P11" s="32">
        <f>SUM(O7:O8)</f>
        <v>150000</v>
      </c>
      <c r="Q11" s="58">
        <f>SUM(R7:R8)</f>
        <v>0</v>
      </c>
      <c r="R11" s="59"/>
      <c r="S11" s="60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K4pjYwiG5AHORU2LF/xf9L0Mnib9GZOeeD9N9RvqnDuXwupk/Dkm/M1FMoCawQQ6314Cityhe/XWCbRo5KY5QQ==" saltValue="IYINVvwUJRYk6f9u6gpDgw==" spinCount="100000" sheet="1" objects="1" scenarios="1"/>
  <mergeCells count="13">
    <mergeCell ref="T7:T8"/>
    <mergeCell ref="L7:L8"/>
    <mergeCell ref="M7:M8"/>
    <mergeCell ref="B11:G11"/>
    <mergeCell ref="Q11:S11"/>
    <mergeCell ref="B1:D1"/>
    <mergeCell ref="G3:N3"/>
    <mergeCell ref="B10:G10"/>
    <mergeCell ref="Q10:S10"/>
    <mergeCell ref="H7:H8"/>
    <mergeCell ref="I7:I8"/>
    <mergeCell ref="J7:J8"/>
    <mergeCell ref="N7:N8"/>
  </mergeCells>
  <conditionalFormatting sqref="B7:B8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G8 Q7:Q8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:G8">
    <cfRule type="notContainsBlanks" dxfId="2" priority="83">
      <formula>LEN(TRIM(G7))&gt;0</formula>
    </cfRule>
  </conditionalFormatting>
  <conditionalFormatting sqref="S7:S8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:E8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U7:U8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2024-06-17T10:50:30Z</cp:lastPrinted>
  <dcterms:created xsi:type="dcterms:W3CDTF">2014-03-05T12:43:32Z</dcterms:created>
  <dcterms:modified xsi:type="dcterms:W3CDTF">2024-06-25T09:37:02Z</dcterms:modified>
</cp:coreProperties>
</file>